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D68" i="1"/>
  <c r="E60" i="1" l="1"/>
  <c r="E69" i="1" s="1"/>
  <c r="D60" i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D41" i="1" s="1"/>
  <c r="C37" i="1"/>
  <c r="E34" i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C20" i="1" l="1"/>
  <c r="C21" i="1" s="1"/>
  <c r="C22" i="1" s="1"/>
  <c r="C30" i="1" s="1"/>
  <c r="D69" i="1"/>
  <c r="E41" i="1"/>
  <c r="E20" i="1"/>
  <c r="D20" i="1"/>
  <c r="D21" i="1" s="1"/>
  <c r="D22" i="1" s="1"/>
  <c r="D30" i="1" s="1"/>
  <c r="E21" i="1" l="1"/>
  <c r="E22" i="1" s="1"/>
  <c r="E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<sst xmlns="http://schemas.openxmlformats.org/spreadsheetml/2006/main" count="69" uniqueCount="50">
  <si>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</si>
  <si>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</si>
  <si>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</si>
  <si>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</si>
  <si>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</si>
  <si>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</si>
  <si>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</si>
  <si>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</si>
  <si>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</si>
  <si>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</si>
  <si>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</si>
  <si>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</si>
  <si>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</si>
  <si>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</si>
  <si>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</si>
  <si>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</si>
  <si>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</si>
  <si>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</si>
  <si>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</si>
  <si>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</si>
  <si>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</si>
  <si>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</si>
  <si>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</si>
  <si>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</si>
  <si>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</si>
  <si>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</si>
  <si>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</si>
  <si>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</si>
  <si>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</si>
  <si>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</si>
  <si>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</si>
  <si>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</si>
  <si>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</si>
  <si>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</si>
  <si>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</si>
  <si>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</si>
  <si>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</si>
  <si>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</si>
  <si>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</si>
  <si>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</si>
  <si>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</si>
  <si>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</si>
  <si>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31 de Marzo de 2019
PESOS</t>
  </si>
  <si>
    <t>Bajo protesta de decir verdad declaramos que los Estados Financieros y sus Notas son razonablemente correctos y responsabilidad del emisor</t>
  </si>
  <si>
    <t>RODRIGO CARRASCO RAMIREZ</t>
  </si>
  <si>
    <t>DIRECTOR GENERAL</t>
  </si>
  <si>
    <t>________________________________</t>
  </si>
  <si>
    <t>__________________________________________</t>
  </si>
  <si>
    <t>RAMIRO CONTRERAS RODRIGUEZ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</si>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</sst>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tabSelected="1" workbookViewId="0">
      <selection activeCell="D74" sqref="D74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5" ht="12.75" customHeight="1" x14ac:dyDescent="0.2">
      <c r="A1" s="29" t="s">
        <v>42</v>
      </c>
      <c r="B1" s="30"/>
      <c r="C1" s="30"/>
      <c r="D1" s="30"/>
      <c r="E1" s="31"/>
    </row>
    <row r="2" spans="1:5" ht="12.75" customHeight="1" x14ac:dyDescent="0.2">
      <c r="A2" s="32"/>
      <c r="B2" s="33"/>
      <c r="C2" s="33"/>
      <c r="D2" s="33"/>
      <c r="E2" s="34"/>
    </row>
    <row r="3" spans="1:5" ht="12.75" customHeight="1" x14ac:dyDescent="0.2">
      <c r="A3" s="32"/>
      <c r="B3" s="33"/>
      <c r="C3" s="33"/>
      <c r="D3" s="33"/>
      <c r="E3" s="34"/>
    </row>
    <row r="4" spans="1:5" ht="12.75" customHeight="1" x14ac:dyDescent="0.2">
      <c r="A4" s="35"/>
      <c r="B4" s="36"/>
      <c r="C4" s="36"/>
      <c r="D4" s="36"/>
      <c r="E4" s="37"/>
    </row>
    <row r="5" spans="1:5" ht="22.5" x14ac:dyDescent="0.2">
      <c r="A5" s="38" t="s">
        <v>0</v>
      </c>
      <c r="B5" s="39"/>
      <c r="C5" s="2" t="s">
        <v>1</v>
      </c>
      <c r="D5" s="2" t="s">
        <v>2</v>
      </c>
      <c r="E5" s="2" t="s">
        <v>3</v>
      </c>
    </row>
    <row r="6" spans="1:5" ht="5.0999999999999996" customHeight="1" x14ac:dyDescent="0.2">
      <c r="A6" s="3"/>
      <c r="B6" s="4"/>
      <c r="C6" s="5"/>
      <c r="D6" s="5"/>
      <c r="E6" s="5"/>
    </row>
    <row r="7" spans="1:5" x14ac:dyDescent="0.2">
      <c r="A7" s="6"/>
      <c r="B7" s="7" t="s">
        <v>4</v>
      </c>
      <c r="C7" s="8">
        <f>SUM(C8:C10)</f>
        <v>21958996.199999999</v>
      </c>
      <c r="D7" s="8">
        <f t="shared" ref="D7:E7" si="0">SUM(D8:D10)</f>
        <v>10291497.5</v>
      </c>
      <c r="E7" s="8">
        <f t="shared" si="0"/>
        <v>10276537.5</v>
      </c>
    </row>
    <row r="8" spans="1:5" x14ac:dyDescent="0.2">
      <c r="A8" s="6"/>
      <c r="B8" s="9" t="s">
        <v>5</v>
      </c>
      <c r="C8" s="10">
        <v>21958996.199999999</v>
      </c>
      <c r="D8" s="10">
        <v>5715242.5</v>
      </c>
      <c r="E8" s="10">
        <v>5700282.5</v>
      </c>
    </row>
    <row r="9" spans="1:5" x14ac:dyDescent="0.2">
      <c r="A9" s="6"/>
      <c r="B9" s="9" t="s">
        <v>6</v>
      </c>
      <c r="C9" s="10">
        <v>0</v>
      </c>
      <c r="D9" s="10">
        <v>4576255</v>
      </c>
      <c r="E9" s="10">
        <v>4576255</v>
      </c>
    </row>
    <row r="10" spans="1:5" x14ac:dyDescent="0.2">
      <c r="A10" s="6"/>
      <c r="B10" s="9" t="s">
        <v>7</v>
      </c>
      <c r="C10" s="10"/>
      <c r="D10" s="10"/>
      <c r="E10" s="10"/>
    </row>
    <row r="11" spans="1:5" ht="5.0999999999999996" customHeight="1" x14ac:dyDescent="0.2">
      <c r="A11" s="6"/>
      <c r="B11" s="11"/>
      <c r="C11" s="10"/>
      <c r="D11" s="10"/>
      <c r="E11" s="10"/>
    </row>
    <row r="12" spans="1:5" x14ac:dyDescent="0.2">
      <c r="A12" s="6"/>
      <c r="B12" s="7" t="s">
        <v>8</v>
      </c>
      <c r="C12" s="8">
        <f>SUM(C13:C14)</f>
        <v>21958996.199999999</v>
      </c>
      <c r="D12" s="8">
        <f t="shared" ref="D12:E12" si="1">SUM(D13:D14)</f>
        <v>6837214.2400000002</v>
      </c>
      <c r="E12" s="8">
        <f t="shared" si="1"/>
        <v>6678362.6900000004</v>
      </c>
    </row>
    <row r="13" spans="1:5" x14ac:dyDescent="0.2">
      <c r="A13" s="6"/>
      <c r="B13" s="9" t="s">
        <v>9</v>
      </c>
      <c r="C13" s="10">
        <v>21958996.199999999</v>
      </c>
      <c r="D13" s="10">
        <v>4365621</v>
      </c>
      <c r="E13" s="10">
        <v>4206769.45</v>
      </c>
    </row>
    <row r="14" spans="1:5" x14ac:dyDescent="0.2">
      <c r="A14" s="6"/>
      <c r="B14" s="9" t="s">
        <v>10</v>
      </c>
      <c r="C14" s="10">
        <v>0</v>
      </c>
      <c r="D14" s="10">
        <v>2471593.2400000002</v>
      </c>
      <c r="E14" s="10">
        <v>2471593.2400000002</v>
      </c>
    </row>
    <row r="15" spans="1:5" ht="5.0999999999999996" customHeight="1" x14ac:dyDescent="0.2">
      <c r="A15" s="6"/>
      <c r="B15" s="11"/>
      <c r="C15" s="10"/>
      <c r="D15" s="10"/>
      <c r="E15" s="10"/>
    </row>
    <row r="16" spans="1:5" x14ac:dyDescent="0.2">
      <c r="A16" s="6"/>
      <c r="B16" s="7" t="s">
        <v>11</v>
      </c>
      <c r="C16" s="12"/>
      <c r="D16" s="8">
        <f>SUM(D17:D18)</f>
        <v>174300.35</v>
      </c>
      <c r="E16" s="8">
        <f>SUM(E17:E18)</f>
        <v>174300.35</v>
      </c>
    </row>
    <row r="17" spans="1:5" x14ac:dyDescent="0.2">
      <c r="A17" s="6"/>
      <c r="B17" s="9" t="s">
        <v>12</v>
      </c>
      <c r="C17" s="12"/>
      <c r="D17" s="10">
        <v>158118.35</v>
      </c>
      <c r="E17" s="10">
        <v>158118.35</v>
      </c>
    </row>
    <row r="18" spans="1:5" x14ac:dyDescent="0.2">
      <c r="A18" s="6"/>
      <c r="B18" s="9" t="s">
        <v>13</v>
      </c>
      <c r="C18" s="12"/>
      <c r="D18" s="10">
        <v>16182</v>
      </c>
      <c r="E18" s="10">
        <v>16182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3628583.61</v>
      </c>
      <c r="E20" s="8">
        <f>E7-E12+E16</f>
        <v>3772475.1599999997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3628583.61</v>
      </c>
      <c r="E21" s="8">
        <f t="shared" si="2"/>
        <v>3772475.1599999997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3454283.26</v>
      </c>
      <c r="E22" s="8">
        <f>E21-E16</f>
        <v>3598174.8099999996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8" t="s">
        <v>17</v>
      </c>
      <c r="B24" s="39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3454283.26</v>
      </c>
      <c r="E30" s="8">
        <f t="shared" si="4"/>
        <v>3598174.8099999996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8" t="s">
        <v>17</v>
      </c>
      <c r="B32" s="28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8" t="s">
        <v>17</v>
      </c>
      <c r="B43" s="28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21958996.199999999</v>
      </c>
      <c r="D45" s="10">
        <v>5715242.5</v>
      </c>
      <c r="E45" s="10">
        <v>5700282.5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21958996.199999999</v>
      </c>
      <c r="D50" s="10">
        <v>4365621</v>
      </c>
      <c r="E50" s="10">
        <v>4206769.45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158118.35</v>
      </c>
      <c r="E52" s="10">
        <v>158118.35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1507739.85</v>
      </c>
      <c r="E54" s="8">
        <f t="shared" si="9"/>
        <v>1651631.4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1507739.85</v>
      </c>
      <c r="E55" s="8">
        <f t="shared" si="10"/>
        <v>1651631.4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8" t="s">
        <v>17</v>
      </c>
      <c r="B57" s="28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4576255</v>
      </c>
      <c r="E59" s="10">
        <v>4576255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2471593.2400000002</v>
      </c>
      <c r="E64" s="10">
        <v>2471593.2400000002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16182</v>
      </c>
      <c r="E66" s="10">
        <v>16182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D59+D60-D64+D66</f>
        <v>2120843.7599999998</v>
      </c>
      <c r="E68" s="8">
        <f>E59+E60-E64+E66</f>
        <v>2120843.7599999998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2120843.7599999998</v>
      </c>
      <c r="E69" s="8">
        <f t="shared" si="12"/>
        <v>2120843.7599999998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A71" s="1" t="s">
        <v>43</v>
      </c>
    </row>
    <row r="73" spans="1:5" x14ac:dyDescent="0.2">
      <c r="D73" s="25"/>
    </row>
    <row r="74" spans="1:5" x14ac:dyDescent="0.2">
      <c r="D74" s="25"/>
      <c r="E74" s="25"/>
    </row>
    <row r="76" spans="1:5" x14ac:dyDescent="0.2">
      <c r="B76" s="1" t="s">
        <v>46</v>
      </c>
      <c r="C76" s="1" t="s">
        <v>47</v>
      </c>
    </row>
    <row r="77" spans="1:5" x14ac:dyDescent="0.2">
      <c r="B77" s="24" t="s">
        <v>44</v>
      </c>
      <c r="C77" s="26" t="s">
        <v>48</v>
      </c>
      <c r="D77" s="26"/>
    </row>
    <row r="78" spans="1:5" x14ac:dyDescent="0.2">
      <c r="B78" s="24" t="s">
        <v>45</v>
      </c>
      <c r="C78" s="27" t="s">
        <v>49</v>
      </c>
      <c r="D78" s="27"/>
    </row>
  </sheetData>
  <mergeCells count="8">
    <mergeCell ref="C77:D77"/>
    <mergeCell ref="C78:D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35433070866141736" bottom="0.35433070866141736" header="0.31496062992125984" footer="0.31496062992125984"/>
  <pageSetup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2019-05-03T16:55:22Z</cp:lastPrinted>
  <dcterms:created xsi:type="dcterms:W3CDTF">2017-01-11T17:21:42Z</dcterms:created>
  <dcterms:modified xsi:type="dcterms:W3CDTF">2019-05-03T16:55:49Z</dcterms:modified>
</cp:coreProperties>
</file>